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275" windowHeight="8895" activeTab="0"/>
  </bookViews>
  <sheets>
    <sheet name="MiddleAgedMale_Normative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<sst xmlns="http://schemas.openxmlformats.org/spreadsheetml/2006/main" count="15" uniqueCount="15">
  <si>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# Name</t>
  </si>
  <si>
    <t>Min</t>
  </si>
  <si>
    <t>Max</t>
  </si>
  <si>
    <t>Normative</t>
  </si>
  <si>
    <t>Vo2Max</t>
  </si>
  <si>
    <t>Vo2MaxPercentatAT</t>
  </si>
  <si>
    <t>HrMax</t>
  </si>
  <si>
    <t>HrMinStanding</t>
  </si>
  <si>
    <t>HrMinResting</t>
  </si>
  <si>
    <t>Hrr</t>
  </si>
  <si>
    <t>CP</t>
  </si>
  <si>
    <t>HrAtAt</t>
  </si>
  <si>
    <t>BrAtAt</t>
  </si>
  <si>
    <t>RToRStdDevAtRest</t>
  </si>
  <si>
    <t>##17-20 year old elite male soccer players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</si>
</sst>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3" fillId="0" borderId="16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4.57421875" style="0" bestFit="1" customWidth="1"/>
    <col min="4" max="4" width="12.28125" style="0" customWidth="1"/>
  </cols>
  <sheetData>
    <row r="1" ht="21">
      <c r="A1" s="1" t="s">
        <v>14</v>
      </c>
    </row>
    <row r="2" ht="15.75" thickBot="1"/>
    <row r="3" spans="1:4" ht="15">
      <c r="A3" s="8" t="s">
        <v>0</v>
      </c>
      <c r="B3" s="9" t="s">
        <v>1</v>
      </c>
      <c r="C3" s="9" t="s">
        <v>2</v>
      </c>
      <c r="D3" s="10" t="s">
        <v>3</v>
      </c>
    </row>
    <row r="4" spans="1:4" ht="15">
      <c r="A4" s="2" t="s">
        <v>4</v>
      </c>
      <c r="B4" s="3">
        <f>D4-3*3.78</f>
        <v>51.620000000000005</v>
      </c>
      <c r="C4" s="3">
        <f>D4+3*3.78</f>
        <v>74.3</v>
      </c>
      <c r="D4" s="4">
        <v>62.96</v>
      </c>
    </row>
    <row r="5" spans="1:4" ht="15">
      <c r="A5" s="2" t="s">
        <v>5</v>
      </c>
      <c r="B5" s="3">
        <f>D5-3*3</f>
        <v>71</v>
      </c>
      <c r="C5" s="3">
        <f>D5+3*3</f>
        <v>89</v>
      </c>
      <c r="D5" s="4">
        <v>80</v>
      </c>
    </row>
    <row r="6" spans="1:4" ht="15">
      <c r="A6" s="2" t="s">
        <v>6</v>
      </c>
      <c r="B6" s="3">
        <f>D6-9.4*3</f>
        <v>167.8</v>
      </c>
      <c r="C6" s="3">
        <f>D6+9.4*3</f>
        <v>224.2</v>
      </c>
      <c r="D6" s="4">
        <v>196</v>
      </c>
    </row>
    <row r="7" spans="1:4" ht="15">
      <c r="A7" s="2" t="s">
        <v>7</v>
      </c>
      <c r="B7" s="3">
        <f>D7-3*8.1</f>
        <v>38.5</v>
      </c>
      <c r="C7" s="3">
        <f>D7+3*8.1</f>
        <v>87.1</v>
      </c>
      <c r="D7" s="4">
        <v>62.8</v>
      </c>
    </row>
    <row r="8" spans="1:4" ht="15">
      <c r="A8" s="2" t="s">
        <v>8</v>
      </c>
      <c r="B8" s="3">
        <f>D8-3*8.1</f>
        <v>26.5</v>
      </c>
      <c r="C8" s="3">
        <f>D8+3*8.1</f>
        <v>75.1</v>
      </c>
      <c r="D8" s="4">
        <f>D7-12</f>
        <v>50.8</v>
      </c>
    </row>
    <row r="9" spans="1:4" ht="15">
      <c r="A9" s="2" t="s">
        <v>9</v>
      </c>
      <c r="B9" s="3">
        <f>D9-3*3</f>
        <v>1</v>
      </c>
      <c r="C9" s="3">
        <f>D9+3*3</f>
        <v>19</v>
      </c>
      <c r="D9" s="4">
        <v>10</v>
      </c>
    </row>
    <row r="10" spans="1:4" ht="15">
      <c r="A10" s="2" t="s">
        <v>10</v>
      </c>
      <c r="B10" s="3">
        <f>D10-3*15</f>
        <v>240</v>
      </c>
      <c r="C10" s="3">
        <f>D10+3*15</f>
        <v>330</v>
      </c>
      <c r="D10" s="4">
        <v>285</v>
      </c>
    </row>
    <row r="11" spans="1:4" ht="15">
      <c r="A11" s="2" t="s">
        <v>11</v>
      </c>
      <c r="B11" s="3">
        <f>D11-3*3</f>
        <v>159</v>
      </c>
      <c r="C11" s="3">
        <f>D11+3*3</f>
        <v>177</v>
      </c>
      <c r="D11" s="4">
        <v>168</v>
      </c>
    </row>
    <row r="12" spans="1:4" ht="15">
      <c r="A12" s="2" t="s">
        <v>12</v>
      </c>
      <c r="B12" s="3">
        <f>D12-3*3</f>
        <v>21</v>
      </c>
      <c r="C12" s="3">
        <f>D12+3*3</f>
        <v>39</v>
      </c>
      <c r="D12" s="4">
        <v>30</v>
      </c>
    </row>
    <row r="13" spans="1:4" ht="15.75" thickBot="1">
      <c r="A13" s="5" t="s">
        <v>13</v>
      </c>
      <c r="B13" s="6">
        <f>D13-3*0.0079</f>
        <v>0.0003999999999999976</v>
      </c>
      <c r="C13" s="6">
        <f>D13+3*0.0079</f>
        <v>0.0478</v>
      </c>
      <c r="D13" s="7">
        <v>0.0241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BenM</dc:creator>
  <cp:keywords/>
  <dc:description/>
  <cp:lastModifiedBy>Beau Hardy</cp:lastModifiedBy>
  <dcterms:created xsi:type="dcterms:W3CDTF">2010-08-13T17:19:01Z</dcterms:created>
  <dcterms:modified xsi:type="dcterms:W3CDTF">2010-08-18T00:08:01Z</dcterms:modified>
  <cp:category/>
  <cp:version/>
  <cp:contentType/>
  <cp:contentStatus/>
</cp:coreProperties>
</file>